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grupoelecnor.sharepoint.com/sites/DN_SUR_Mantenimiento/05  Ofertas/2026/728/00_En estudio/26.728.00110-Club Pilates-Reforma local/02-Doc.Inicial/"/>
    </mc:Choice>
  </mc:AlternateContent>
  <xr:revisionPtr revIDLastSave="25" documentId="11_9389EBAD036FE6A5EE387FB5F0B28E4748C0757F" xr6:coauthVersionLast="47" xr6:coauthVersionMax="47" xr10:uidLastSave="{1D65E676-B036-4248-9E8F-B3BE3AD76BE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F218" i="1" s="1"/>
  <c r="G218" i="1" s="1"/>
  <c r="G213" i="1" s="1"/>
  <c r="E209" i="1"/>
  <c r="G210" i="1"/>
  <c r="F211" i="1" s="1"/>
  <c r="E203" i="1"/>
  <c r="G206" i="1"/>
  <c r="G205" i="1"/>
  <c r="G204" i="1"/>
  <c r="F207" i="1" s="1"/>
  <c r="G207" i="1" s="1"/>
  <c r="G203" i="1" s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F201" i="1" s="1"/>
  <c r="G201" i="1" s="1"/>
  <c r="G184" i="1" s="1"/>
  <c r="E178" i="1"/>
  <c r="G181" i="1"/>
  <c r="G180" i="1"/>
  <c r="G179" i="1"/>
  <c r="F182" i="1" s="1"/>
  <c r="E173" i="1"/>
  <c r="G175" i="1"/>
  <c r="G174" i="1"/>
  <c r="F176" i="1" s="1"/>
  <c r="G176" i="1" s="1"/>
  <c r="G173" i="1" s="1"/>
  <c r="E162" i="1"/>
  <c r="F171" i="1"/>
  <c r="G171" i="1" s="1"/>
  <c r="G162" i="1" s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F160" i="1" s="1"/>
  <c r="G160" i="1" s="1"/>
  <c r="G153" i="1" s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F151" i="1" s="1"/>
  <c r="G151" i="1" s="1"/>
  <c r="G135" i="1" s="1"/>
  <c r="G136" i="1"/>
  <c r="E126" i="1"/>
  <c r="G132" i="1"/>
  <c r="G131" i="1"/>
  <c r="G130" i="1"/>
  <c r="G129" i="1"/>
  <c r="G128" i="1"/>
  <c r="G127" i="1"/>
  <c r="F133" i="1" s="1"/>
  <c r="G133" i="1" s="1"/>
  <c r="G126" i="1" s="1"/>
  <c r="E115" i="1"/>
  <c r="G123" i="1"/>
  <c r="G122" i="1"/>
  <c r="G121" i="1"/>
  <c r="G120" i="1"/>
  <c r="G119" i="1"/>
  <c r="G118" i="1"/>
  <c r="G117" i="1"/>
  <c r="G116" i="1"/>
  <c r="F124" i="1" s="1"/>
  <c r="G124" i="1" s="1"/>
  <c r="G115" i="1" s="1"/>
  <c r="E102" i="1"/>
  <c r="G112" i="1"/>
  <c r="G111" i="1"/>
  <c r="G110" i="1"/>
  <c r="G109" i="1"/>
  <c r="G108" i="1"/>
  <c r="G107" i="1"/>
  <c r="G106" i="1"/>
  <c r="G105" i="1"/>
  <c r="G104" i="1"/>
  <c r="G103" i="1"/>
  <c r="F113" i="1" s="1"/>
  <c r="G113" i="1" s="1"/>
  <c r="G102" i="1" s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F100" i="1" s="1"/>
  <c r="E80" i="1"/>
  <c r="F85" i="1"/>
  <c r="G85" i="1" s="1"/>
  <c r="G80" i="1" s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F78" i="1" s="1"/>
  <c r="G78" i="1" s="1"/>
  <c r="G58" i="1" s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F56" i="1" s="1"/>
  <c r="G56" i="1" s="1"/>
  <c r="G37" i="1" s="1"/>
  <c r="E28" i="1"/>
  <c r="G34" i="1"/>
  <c r="G33" i="1"/>
  <c r="F35" i="1" s="1"/>
  <c r="G35" i="1" s="1"/>
  <c r="G28" i="1" s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26" i="1" s="1"/>
  <c r="G12" i="1"/>
  <c r="G11" i="1"/>
  <c r="E4" i="1"/>
  <c r="G7" i="1"/>
  <c r="G6" i="1"/>
  <c r="G5" i="1"/>
  <c r="F8" i="1" s="1"/>
  <c r="G8" i="1" s="1"/>
  <c r="G211" i="1" l="1"/>
  <c r="G209" i="1" s="1"/>
  <c r="F209" i="1"/>
  <c r="F178" i="1"/>
  <c r="G182" i="1"/>
  <c r="G178" i="1" s="1"/>
  <c r="F87" i="1"/>
  <c r="G100" i="1"/>
  <c r="G87" i="1" s="1"/>
  <c r="F10" i="1"/>
  <c r="G26" i="1"/>
  <c r="G10" i="1" s="1"/>
  <c r="G4" i="1"/>
  <c r="F220" i="1"/>
  <c r="G220" i="1" s="1"/>
  <c r="F102" i="1"/>
  <c r="F126" i="1"/>
  <c r="F4" i="1"/>
  <c r="F115" i="1"/>
  <c r="F173" i="1"/>
  <c r="F80" i="1"/>
  <c r="F203" i="1"/>
  <c r="F37" i="1"/>
  <c r="F58" i="1"/>
  <c r="F153" i="1"/>
  <c r="F213" i="1"/>
  <c r="F28" i="1"/>
  <c r="F135" i="1"/>
  <c r="F162" i="1"/>
  <c r="F184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<sst xmlns="http://schemas.openxmlformats.org/spreadsheetml/2006/main" count="741" uniqueCount="392">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</sst>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workbookViewId="0">
      <pane xSplit="4" ySplit="3" topLeftCell="E206" activePane="bottomRight" state="frozen"/>
      <selection pane="topRight" activeCell="E1" sqref="E1"/>
      <selection pane="bottomLeft" activeCell="A4" sqref="A4"/>
      <selection pane="bottomRight" activeCell="K108" sqref="K108"/>
    </sheetView>
  </sheetViews>
  <sheetFormatPr baseColWidth="10" defaultRowHeight="14.4" x14ac:dyDescent="0.3"/>
  <cols>
    <col min="1" max="1" width="14" customWidth="1"/>
    <col min="2" max="2" width="6.5546875" customWidth="1"/>
    <col min="3" max="3" width="3.6640625" customWidth="1"/>
    <col min="4" max="4" width="48" customWidth="1"/>
    <col min="5" max="5" width="7.88671875" customWidth="1"/>
    <col min="6" max="6" width="7.6640625" bestFit="1" customWidth="1"/>
    <col min="7" max="7" width="7.664062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1315.11</v>
      </c>
      <c r="G4" s="9">
        <f>G8</f>
        <v>1315.11</v>
      </c>
    </row>
    <row r="5" spans="1:7" x14ac:dyDescent="0.3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22">
        <v>14.25</v>
      </c>
      <c r="G5" s="12">
        <f>ROUND(E5*F5,2)</f>
        <v>156.75</v>
      </c>
    </row>
    <row r="6" spans="1:7" x14ac:dyDescent="0.3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22">
        <v>22.79</v>
      </c>
      <c r="G6" s="12">
        <f>ROUND(E6*F6,2)</f>
        <v>939.18</v>
      </c>
    </row>
    <row r="7" spans="1:7" x14ac:dyDescent="0.3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22">
        <v>73.06</v>
      </c>
      <c r="G7" s="12">
        <f>ROUND(E7*F7,2)</f>
        <v>219.18</v>
      </c>
    </row>
    <row r="8" spans="1:7" x14ac:dyDescent="0.3">
      <c r="A8" s="13"/>
      <c r="B8" s="13"/>
      <c r="C8" s="13"/>
      <c r="D8" s="19" t="s">
        <v>22</v>
      </c>
      <c r="E8" s="14">
        <v>1</v>
      </c>
      <c r="F8" s="9">
        <f>SUM(G5:G7)</f>
        <v>1315.11</v>
      </c>
      <c r="G8" s="9">
        <f>ROUND(F8*E8,2)</f>
        <v>1315.11</v>
      </c>
    </row>
    <row r="9" spans="1:7" ht="0.9" customHeight="1" x14ac:dyDescent="0.3">
      <c r="A9" s="15"/>
      <c r="B9" s="15"/>
      <c r="C9" s="15"/>
      <c r="D9" s="20"/>
      <c r="E9" s="15"/>
      <c r="F9" s="15"/>
      <c r="G9" s="15"/>
    </row>
    <row r="10" spans="1:7" x14ac:dyDescent="0.3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37933.53</v>
      </c>
      <c r="G10" s="9">
        <f>G26</f>
        <v>37933.53</v>
      </c>
    </row>
    <row r="11" spans="1:7" x14ac:dyDescent="0.3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23">
        <v>39.64</v>
      </c>
      <c r="G11" s="12">
        <f t="shared" ref="G11:G25" si="0">ROUND(E11*F11,2)</f>
        <v>9117.2000000000007</v>
      </c>
    </row>
    <row r="12" spans="1:7" x14ac:dyDescent="0.3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23">
        <v>315.44</v>
      </c>
      <c r="G12" s="12">
        <f t="shared" si="0"/>
        <v>315.44</v>
      </c>
    </row>
    <row r="13" spans="1:7" x14ac:dyDescent="0.3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23">
        <v>47.17</v>
      </c>
      <c r="G13" s="12">
        <f t="shared" si="0"/>
        <v>4667</v>
      </c>
    </row>
    <row r="14" spans="1:7" x14ac:dyDescent="0.3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23">
        <v>77.55</v>
      </c>
      <c r="G14" s="12">
        <f t="shared" si="0"/>
        <v>3975.21</v>
      </c>
    </row>
    <row r="15" spans="1:7" x14ac:dyDescent="0.3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23">
        <v>77.349999999999994</v>
      </c>
      <c r="G15" s="12">
        <f t="shared" si="0"/>
        <v>568.52</v>
      </c>
    </row>
    <row r="16" spans="1:7" x14ac:dyDescent="0.3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23">
        <v>33.64</v>
      </c>
      <c r="G16" s="12">
        <f t="shared" si="0"/>
        <v>8207.82</v>
      </c>
    </row>
    <row r="17" spans="1:7" x14ac:dyDescent="0.3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23">
        <v>59.73</v>
      </c>
      <c r="G17" s="12">
        <f t="shared" si="0"/>
        <v>2680.68</v>
      </c>
    </row>
    <row r="18" spans="1:7" x14ac:dyDescent="0.3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23">
        <v>11.86</v>
      </c>
      <c r="G18" s="12">
        <f t="shared" si="0"/>
        <v>1663.13</v>
      </c>
    </row>
    <row r="19" spans="1:7" x14ac:dyDescent="0.3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23">
        <v>6.66</v>
      </c>
      <c r="G19" s="12">
        <f t="shared" si="0"/>
        <v>599.66999999999996</v>
      </c>
    </row>
    <row r="20" spans="1:7" x14ac:dyDescent="0.3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23">
        <v>203.56</v>
      </c>
      <c r="G20" s="12">
        <f t="shared" si="0"/>
        <v>1221.3599999999999</v>
      </c>
    </row>
    <row r="21" spans="1:7" x14ac:dyDescent="0.3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23">
        <v>58.72</v>
      </c>
      <c r="G21" s="12">
        <f t="shared" si="0"/>
        <v>117.44</v>
      </c>
    </row>
    <row r="22" spans="1:7" x14ac:dyDescent="0.3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23">
        <v>1263.5999999999999</v>
      </c>
      <c r="G22" s="12">
        <f t="shared" si="0"/>
        <v>1263.5999999999999</v>
      </c>
    </row>
    <row r="23" spans="1:7" x14ac:dyDescent="0.3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23">
        <v>590.87</v>
      </c>
      <c r="G23" s="12">
        <f t="shared" si="0"/>
        <v>590.87</v>
      </c>
    </row>
    <row r="24" spans="1:7" x14ac:dyDescent="0.3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23">
        <v>1541.59</v>
      </c>
      <c r="G24" s="12">
        <f t="shared" si="0"/>
        <v>1541.59</v>
      </c>
    </row>
    <row r="25" spans="1:7" x14ac:dyDescent="0.3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23">
        <v>1404</v>
      </c>
      <c r="G25" s="12">
        <f t="shared" si="0"/>
        <v>1404</v>
      </c>
    </row>
    <row r="26" spans="1:7" x14ac:dyDescent="0.3">
      <c r="A26" s="13"/>
      <c r="B26" s="13"/>
      <c r="C26" s="13"/>
      <c r="D26" s="19" t="s">
        <v>55</v>
      </c>
      <c r="E26" s="14">
        <v>1</v>
      </c>
      <c r="F26" s="9">
        <f>SUM(G11:G25)</f>
        <v>37933.53</v>
      </c>
      <c r="G26" s="9">
        <f>ROUND(F26*E26,2)</f>
        <v>37933.53</v>
      </c>
    </row>
    <row r="27" spans="1:7" ht="0.9" customHeight="1" x14ac:dyDescent="0.3">
      <c r="A27" s="15"/>
      <c r="B27" s="15"/>
      <c r="C27" s="15"/>
      <c r="D27" s="20"/>
      <c r="E27" s="15"/>
      <c r="F27" s="15"/>
      <c r="G27" s="15"/>
    </row>
    <row r="28" spans="1:7" x14ac:dyDescent="0.3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1626.94</v>
      </c>
      <c r="G28" s="9">
        <f>G35</f>
        <v>1626.94</v>
      </c>
    </row>
    <row r="29" spans="1:7" x14ac:dyDescent="0.3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24">
        <v>94.77</v>
      </c>
      <c r="G29" s="12">
        <f t="shared" ref="G29:G34" si="1">ROUND(E29*F29,2)</f>
        <v>284.31</v>
      </c>
    </row>
    <row r="30" spans="1:7" x14ac:dyDescent="0.3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24">
        <v>33.840000000000003</v>
      </c>
      <c r="G30" s="12">
        <f t="shared" si="1"/>
        <v>221.65</v>
      </c>
    </row>
    <row r="31" spans="1:7" x14ac:dyDescent="0.3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24">
        <v>17.07</v>
      </c>
      <c r="G31" s="12">
        <f t="shared" si="1"/>
        <v>17.07</v>
      </c>
    </row>
    <row r="32" spans="1:7" x14ac:dyDescent="0.3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24">
        <v>89.72</v>
      </c>
      <c r="G32" s="12">
        <f t="shared" si="1"/>
        <v>269.16000000000003</v>
      </c>
    </row>
    <row r="33" spans="1:7" x14ac:dyDescent="0.3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24">
        <v>39.450000000000003</v>
      </c>
      <c r="G33" s="12">
        <f t="shared" si="1"/>
        <v>631.20000000000005</v>
      </c>
    </row>
    <row r="34" spans="1:7" x14ac:dyDescent="0.3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24">
        <v>23.29</v>
      </c>
      <c r="G34" s="12">
        <f t="shared" si="1"/>
        <v>203.55</v>
      </c>
    </row>
    <row r="35" spans="1:7" x14ac:dyDescent="0.3">
      <c r="A35" s="13"/>
      <c r="B35" s="13"/>
      <c r="C35" s="13"/>
      <c r="D35" s="19" t="s">
        <v>71</v>
      </c>
      <c r="E35" s="14">
        <v>1</v>
      </c>
      <c r="F35" s="9">
        <f>SUM(G29:G34)</f>
        <v>1626.94</v>
      </c>
      <c r="G35" s="9">
        <f>ROUND(F35*E35,2)</f>
        <v>1626.94</v>
      </c>
    </row>
    <row r="36" spans="1:7" ht="0.9" customHeight="1" x14ac:dyDescent="0.3">
      <c r="A36" s="15"/>
      <c r="B36" s="15"/>
      <c r="C36" s="15"/>
      <c r="D36" s="20"/>
      <c r="E36" s="15"/>
      <c r="F36" s="15"/>
      <c r="G36" s="15"/>
    </row>
    <row r="37" spans="1:7" x14ac:dyDescent="0.3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5261.4700000000012</v>
      </c>
      <c r="G37" s="9">
        <f>G56</f>
        <v>5261.47</v>
      </c>
    </row>
    <row r="38" spans="1:7" x14ac:dyDescent="0.3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25">
        <v>23.06</v>
      </c>
      <c r="G38" s="12">
        <f t="shared" ref="G38:G55" si="2">ROUND(E38*F38,2)</f>
        <v>92.24</v>
      </c>
    </row>
    <row r="39" spans="1:7" x14ac:dyDescent="0.3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25">
        <v>20.77</v>
      </c>
      <c r="G39" s="12">
        <f t="shared" si="2"/>
        <v>685.41</v>
      </c>
    </row>
    <row r="40" spans="1:7" x14ac:dyDescent="0.3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25">
        <v>20.77</v>
      </c>
      <c r="G40" s="12">
        <f t="shared" si="2"/>
        <v>203.55</v>
      </c>
    </row>
    <row r="41" spans="1:7" x14ac:dyDescent="0.3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25">
        <v>64.25</v>
      </c>
      <c r="G41" s="12">
        <f t="shared" si="2"/>
        <v>578.25</v>
      </c>
    </row>
    <row r="42" spans="1:7" x14ac:dyDescent="0.3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25">
        <v>64.25</v>
      </c>
      <c r="G42" s="12">
        <f t="shared" si="2"/>
        <v>321.25</v>
      </c>
    </row>
    <row r="43" spans="1:7" x14ac:dyDescent="0.3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25">
        <v>446.3</v>
      </c>
      <c r="G43" s="12">
        <f t="shared" si="2"/>
        <v>446.3</v>
      </c>
    </row>
    <row r="44" spans="1:7" x14ac:dyDescent="0.3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25">
        <v>466.55</v>
      </c>
      <c r="G44" s="12">
        <f t="shared" si="2"/>
        <v>466.55</v>
      </c>
    </row>
    <row r="45" spans="1:7" x14ac:dyDescent="0.3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25">
        <v>280.26</v>
      </c>
      <c r="G45" s="12">
        <f t="shared" si="2"/>
        <v>280.26</v>
      </c>
    </row>
    <row r="46" spans="1:7" x14ac:dyDescent="0.3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25">
        <v>138.01</v>
      </c>
      <c r="G46" s="12">
        <f t="shared" si="2"/>
        <v>138.01</v>
      </c>
    </row>
    <row r="47" spans="1:7" x14ac:dyDescent="0.3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25">
        <v>141.03</v>
      </c>
      <c r="G47" s="12">
        <f t="shared" si="2"/>
        <v>141.03</v>
      </c>
    </row>
    <row r="48" spans="1:7" x14ac:dyDescent="0.3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25">
        <v>463.19</v>
      </c>
      <c r="G48" s="12">
        <f t="shared" si="2"/>
        <v>463.19</v>
      </c>
    </row>
    <row r="49" spans="1:7" x14ac:dyDescent="0.3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25">
        <v>180.04</v>
      </c>
      <c r="G49" s="12">
        <f t="shared" si="2"/>
        <v>180.04</v>
      </c>
    </row>
    <row r="50" spans="1:7" x14ac:dyDescent="0.3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25">
        <v>37.57</v>
      </c>
      <c r="G50" s="12">
        <f t="shared" si="2"/>
        <v>37.57</v>
      </c>
    </row>
    <row r="51" spans="1:7" x14ac:dyDescent="0.3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25">
        <v>76.650000000000006</v>
      </c>
      <c r="G51" s="12">
        <f t="shared" si="2"/>
        <v>76.650000000000006</v>
      </c>
    </row>
    <row r="52" spans="1:7" x14ac:dyDescent="0.3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25">
        <v>97.2</v>
      </c>
      <c r="G52" s="12">
        <f t="shared" si="2"/>
        <v>97.2</v>
      </c>
    </row>
    <row r="53" spans="1:7" x14ac:dyDescent="0.3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25">
        <v>89.43</v>
      </c>
      <c r="G53" s="12">
        <f t="shared" si="2"/>
        <v>89.43</v>
      </c>
    </row>
    <row r="54" spans="1:7" x14ac:dyDescent="0.3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25">
        <v>92.88</v>
      </c>
      <c r="G54" s="12">
        <f t="shared" si="2"/>
        <v>92.88</v>
      </c>
    </row>
    <row r="55" spans="1:7" x14ac:dyDescent="0.3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25">
        <v>435.83</v>
      </c>
      <c r="G55" s="12">
        <f t="shared" si="2"/>
        <v>871.66</v>
      </c>
    </row>
    <row r="56" spans="1:7" x14ac:dyDescent="0.3">
      <c r="A56" s="13"/>
      <c r="B56" s="13"/>
      <c r="C56" s="13"/>
      <c r="D56" s="19" t="s">
        <v>110</v>
      </c>
      <c r="E56" s="14">
        <v>1</v>
      </c>
      <c r="F56" s="9">
        <f>SUM(G38:G55)</f>
        <v>5261.4700000000012</v>
      </c>
      <c r="G56" s="9">
        <f>ROUND(F56*E56,2)</f>
        <v>5261.47</v>
      </c>
    </row>
    <row r="57" spans="1:7" ht="0.9" customHeight="1" x14ac:dyDescent="0.3">
      <c r="A57" s="15"/>
      <c r="B57" s="15"/>
      <c r="C57" s="15"/>
      <c r="D57" s="20"/>
      <c r="E57" s="15"/>
      <c r="F57" s="15"/>
      <c r="G57" s="15"/>
    </row>
    <row r="58" spans="1:7" x14ac:dyDescent="0.3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18036.099999999995</v>
      </c>
      <c r="G58" s="9">
        <f>G78</f>
        <v>18036.099999999999</v>
      </c>
    </row>
    <row r="59" spans="1:7" x14ac:dyDescent="0.3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26">
        <v>21.84</v>
      </c>
      <c r="G59" s="12">
        <f t="shared" ref="G59:G77" si="3">ROUND(E59*F59,2)</f>
        <v>1092</v>
      </c>
    </row>
    <row r="60" spans="1:7" x14ac:dyDescent="0.3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26">
        <v>3346.85</v>
      </c>
      <c r="G60" s="12">
        <f t="shared" si="3"/>
        <v>3346.85</v>
      </c>
    </row>
    <row r="61" spans="1:7" x14ac:dyDescent="0.3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26">
        <v>208.51</v>
      </c>
      <c r="G61" s="12">
        <f t="shared" si="3"/>
        <v>1876.59</v>
      </c>
    </row>
    <row r="62" spans="1:7" x14ac:dyDescent="0.3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26">
        <v>241.43</v>
      </c>
      <c r="G62" s="12">
        <f t="shared" si="3"/>
        <v>2414.3000000000002</v>
      </c>
    </row>
    <row r="63" spans="1:7" x14ac:dyDescent="0.3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26">
        <v>296.60000000000002</v>
      </c>
      <c r="G63" s="12">
        <f t="shared" si="3"/>
        <v>1186.4000000000001</v>
      </c>
    </row>
    <row r="64" spans="1:7" x14ac:dyDescent="0.3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26">
        <v>320.60000000000002</v>
      </c>
      <c r="G64" s="12">
        <f t="shared" si="3"/>
        <v>320.60000000000002</v>
      </c>
    </row>
    <row r="65" spans="1:7" x14ac:dyDescent="0.3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26">
        <v>332.12</v>
      </c>
      <c r="G65" s="12">
        <f t="shared" si="3"/>
        <v>3985.44</v>
      </c>
    </row>
    <row r="66" spans="1:7" x14ac:dyDescent="0.3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26">
        <v>5.74</v>
      </c>
      <c r="G66" s="12">
        <f t="shared" si="3"/>
        <v>63.14</v>
      </c>
    </row>
    <row r="67" spans="1:7" x14ac:dyDescent="0.3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26">
        <v>14.22</v>
      </c>
      <c r="G67" s="12">
        <f t="shared" si="3"/>
        <v>56.88</v>
      </c>
    </row>
    <row r="68" spans="1:7" x14ac:dyDescent="0.3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26">
        <v>40.74</v>
      </c>
      <c r="G68" s="12">
        <f t="shared" si="3"/>
        <v>244.44</v>
      </c>
    </row>
    <row r="69" spans="1:7" x14ac:dyDescent="0.3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26">
        <v>86.26</v>
      </c>
      <c r="G69" s="12">
        <f t="shared" si="3"/>
        <v>517.55999999999995</v>
      </c>
    </row>
    <row r="70" spans="1:7" x14ac:dyDescent="0.3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26">
        <v>22.2</v>
      </c>
      <c r="G70" s="12">
        <f t="shared" si="3"/>
        <v>222</v>
      </c>
    </row>
    <row r="71" spans="1:7" x14ac:dyDescent="0.3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26">
        <v>26.69</v>
      </c>
      <c r="G71" s="12">
        <f t="shared" si="3"/>
        <v>53.38</v>
      </c>
    </row>
    <row r="72" spans="1:7" x14ac:dyDescent="0.3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26">
        <v>67.06</v>
      </c>
      <c r="G72" s="12">
        <f t="shared" si="3"/>
        <v>67.06</v>
      </c>
    </row>
    <row r="73" spans="1:7" x14ac:dyDescent="0.3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26">
        <v>39.33</v>
      </c>
      <c r="G73" s="12">
        <f t="shared" si="3"/>
        <v>1769.85</v>
      </c>
    </row>
    <row r="74" spans="1:7" x14ac:dyDescent="0.3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26">
        <v>39.33</v>
      </c>
      <c r="G74" s="12">
        <f t="shared" si="3"/>
        <v>235.98</v>
      </c>
    </row>
    <row r="75" spans="1:7" x14ac:dyDescent="0.3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26">
        <v>14.12</v>
      </c>
      <c r="G75" s="12">
        <f t="shared" si="3"/>
        <v>14.12</v>
      </c>
    </row>
    <row r="76" spans="1:7" x14ac:dyDescent="0.3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26">
        <v>21.57</v>
      </c>
      <c r="G76" s="12">
        <f t="shared" si="3"/>
        <v>21.57</v>
      </c>
    </row>
    <row r="77" spans="1:7" x14ac:dyDescent="0.3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26">
        <v>547.94000000000005</v>
      </c>
      <c r="G77" s="12">
        <f t="shared" si="3"/>
        <v>547.94000000000005</v>
      </c>
    </row>
    <row r="78" spans="1:7" x14ac:dyDescent="0.3">
      <c r="A78" s="13"/>
      <c r="B78" s="13"/>
      <c r="C78" s="13"/>
      <c r="D78" s="19" t="s">
        <v>152</v>
      </c>
      <c r="E78" s="14">
        <v>1</v>
      </c>
      <c r="F78" s="9">
        <f>SUM(G59:G77)</f>
        <v>18036.099999999995</v>
      </c>
      <c r="G78" s="9">
        <f>ROUND(F78*E78,2)</f>
        <v>18036.099999999999</v>
      </c>
    </row>
    <row r="79" spans="1:7" ht="0.9" customHeight="1" x14ac:dyDescent="0.3">
      <c r="A79" s="15"/>
      <c r="B79" s="15"/>
      <c r="C79" s="15"/>
      <c r="D79" s="20"/>
      <c r="E79" s="15"/>
      <c r="F79" s="15"/>
      <c r="G79" s="15"/>
    </row>
    <row r="80" spans="1:7" x14ac:dyDescent="0.3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10472.549999999999</v>
      </c>
      <c r="G80" s="9">
        <f>G85</f>
        <v>10472.549999999999</v>
      </c>
    </row>
    <row r="81" spans="1:7" x14ac:dyDescent="0.3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27">
        <v>59.92</v>
      </c>
      <c r="G81" s="12">
        <f>ROUND(E81*F81,2)</f>
        <v>1797.6</v>
      </c>
    </row>
    <row r="82" spans="1:7" x14ac:dyDescent="0.3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27">
        <v>59.92</v>
      </c>
      <c r="G82" s="12">
        <f>ROUND(E82*F82,2)</f>
        <v>2396.8000000000002</v>
      </c>
    </row>
    <row r="83" spans="1:7" x14ac:dyDescent="0.3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27">
        <v>82.1</v>
      </c>
      <c r="G83" s="12">
        <f>ROUND(E83*F83,2)</f>
        <v>3882.51</v>
      </c>
    </row>
    <row r="84" spans="1:7" x14ac:dyDescent="0.3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27">
        <v>67.75</v>
      </c>
      <c r="G84" s="12">
        <f>ROUND(E84*F84,2)</f>
        <v>2395.64</v>
      </c>
    </row>
    <row r="85" spans="1:7" x14ac:dyDescent="0.3">
      <c r="A85" s="13"/>
      <c r="B85" s="13"/>
      <c r="C85" s="13"/>
      <c r="D85" s="19" t="s">
        <v>163</v>
      </c>
      <c r="E85" s="14">
        <v>1</v>
      </c>
      <c r="F85" s="9">
        <f>SUM(G81:G84)</f>
        <v>10472.549999999999</v>
      </c>
      <c r="G85" s="9">
        <f>ROUND(F85*E85,2)</f>
        <v>10472.549999999999</v>
      </c>
    </row>
    <row r="86" spans="1:7" ht="0.9" customHeight="1" x14ac:dyDescent="0.3">
      <c r="A86" s="15"/>
      <c r="B86" s="15"/>
      <c r="C86" s="15"/>
      <c r="D86" s="20"/>
      <c r="E86" s="15"/>
      <c r="F86" s="15"/>
      <c r="G86" s="15"/>
    </row>
    <row r="87" spans="1:7" x14ac:dyDescent="0.3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4883.32</v>
      </c>
      <c r="G87" s="9">
        <f>G100</f>
        <v>4883.32</v>
      </c>
    </row>
    <row r="88" spans="1:7" x14ac:dyDescent="0.3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28">
        <v>25.78</v>
      </c>
      <c r="G88" s="12">
        <f t="shared" ref="G88:G99" si="4">ROUND(E88*F88,2)</f>
        <v>25.78</v>
      </c>
    </row>
    <row r="89" spans="1:7" x14ac:dyDescent="0.3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28">
        <v>91.8</v>
      </c>
      <c r="G89" s="12">
        <f t="shared" si="4"/>
        <v>91.8</v>
      </c>
    </row>
    <row r="90" spans="1:7" x14ac:dyDescent="0.3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28">
        <v>137.84</v>
      </c>
      <c r="G90" s="12">
        <f t="shared" si="4"/>
        <v>137.84</v>
      </c>
    </row>
    <row r="91" spans="1:7" x14ac:dyDescent="0.3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28">
        <v>127.51</v>
      </c>
      <c r="G91" s="12">
        <f t="shared" si="4"/>
        <v>127.51</v>
      </c>
    </row>
    <row r="92" spans="1:7" x14ac:dyDescent="0.3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28">
        <v>329.2</v>
      </c>
      <c r="G92" s="12">
        <f t="shared" si="4"/>
        <v>329.2</v>
      </c>
    </row>
    <row r="93" spans="1:7" x14ac:dyDescent="0.3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28">
        <v>88.36</v>
      </c>
      <c r="G93" s="12">
        <f t="shared" si="4"/>
        <v>176.72</v>
      </c>
    </row>
    <row r="94" spans="1:7" x14ac:dyDescent="0.3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28">
        <v>197.16</v>
      </c>
      <c r="G94" s="12">
        <f t="shared" si="4"/>
        <v>197.16</v>
      </c>
    </row>
    <row r="95" spans="1:7" x14ac:dyDescent="0.3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28">
        <v>197.16</v>
      </c>
      <c r="G95" s="12">
        <f t="shared" si="4"/>
        <v>197.16</v>
      </c>
    </row>
    <row r="96" spans="1:7" x14ac:dyDescent="0.3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28">
        <v>640.04999999999995</v>
      </c>
      <c r="G96" s="12">
        <f t="shared" si="4"/>
        <v>640.04999999999995</v>
      </c>
    </row>
    <row r="97" spans="1:7" x14ac:dyDescent="0.3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28">
        <v>1706.69</v>
      </c>
      <c r="G97" s="12">
        <f t="shared" si="4"/>
        <v>1706.69</v>
      </c>
    </row>
    <row r="98" spans="1:7" x14ac:dyDescent="0.3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28">
        <v>743.37</v>
      </c>
      <c r="G98" s="12">
        <f t="shared" si="4"/>
        <v>743.37</v>
      </c>
    </row>
    <row r="99" spans="1:7" x14ac:dyDescent="0.3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28">
        <v>127.51</v>
      </c>
      <c r="G99" s="12">
        <f t="shared" si="4"/>
        <v>510.04</v>
      </c>
    </row>
    <row r="100" spans="1:7" x14ac:dyDescent="0.3">
      <c r="A100" s="13"/>
      <c r="B100" s="13"/>
      <c r="C100" s="13"/>
      <c r="D100" s="19" t="s">
        <v>190</v>
      </c>
      <c r="E100" s="14">
        <v>1</v>
      </c>
      <c r="F100" s="9">
        <f>SUM(G88:G99)</f>
        <v>4883.32</v>
      </c>
      <c r="G100" s="9">
        <f>ROUND(F100*E100,2)</f>
        <v>4883.32</v>
      </c>
    </row>
    <row r="101" spans="1:7" ht="0.9" customHeight="1" x14ac:dyDescent="0.3">
      <c r="A101" s="15"/>
      <c r="B101" s="15"/>
      <c r="C101" s="15"/>
      <c r="D101" s="20"/>
      <c r="E101" s="15"/>
      <c r="F101" s="15"/>
      <c r="G101" s="15"/>
    </row>
    <row r="102" spans="1:7" x14ac:dyDescent="0.3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29845.62</v>
      </c>
      <c r="G102" s="9">
        <f>G113</f>
        <v>29845.62</v>
      </c>
    </row>
    <row r="103" spans="1:7" x14ac:dyDescent="0.3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40">
        <v>13429.22</v>
      </c>
      <c r="G103" s="12">
        <f t="shared" ref="G103:G112" si="5">ROUND(E103*F103,2)</f>
        <v>13429.22</v>
      </c>
    </row>
    <row r="104" spans="1:7" x14ac:dyDescent="0.3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41">
        <v>1608.44</v>
      </c>
      <c r="G104" s="12">
        <f t="shared" si="5"/>
        <v>1608.44</v>
      </c>
    </row>
    <row r="105" spans="1:7" x14ac:dyDescent="0.3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41">
        <v>1630.69</v>
      </c>
      <c r="G105" s="12">
        <f t="shared" si="5"/>
        <v>3261.38</v>
      </c>
    </row>
    <row r="106" spans="1:7" x14ac:dyDescent="0.3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41">
        <v>1652.3</v>
      </c>
      <c r="G106" s="12">
        <f t="shared" si="5"/>
        <v>1652.3</v>
      </c>
    </row>
    <row r="107" spans="1:7" x14ac:dyDescent="0.3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41">
        <v>1851.89</v>
      </c>
      <c r="G107" s="12">
        <f t="shared" si="5"/>
        <v>3703.78</v>
      </c>
    </row>
    <row r="108" spans="1:7" x14ac:dyDescent="0.3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41">
        <v>1210.72</v>
      </c>
      <c r="G108" s="12">
        <f t="shared" si="5"/>
        <v>1210.72</v>
      </c>
    </row>
    <row r="109" spans="1:7" x14ac:dyDescent="0.3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41">
        <v>1264.52</v>
      </c>
      <c r="G109" s="12">
        <f t="shared" si="5"/>
        <v>1264.52</v>
      </c>
    </row>
    <row r="110" spans="1:7" x14ac:dyDescent="0.3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41">
        <v>1677.92</v>
      </c>
      <c r="G110" s="12">
        <f t="shared" si="5"/>
        <v>1677.92</v>
      </c>
    </row>
    <row r="111" spans="1:7" x14ac:dyDescent="0.3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41">
        <v>188.31</v>
      </c>
      <c r="G111" s="12">
        <f t="shared" si="5"/>
        <v>1129.8599999999999</v>
      </c>
    </row>
    <row r="112" spans="1:7" x14ac:dyDescent="0.3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41">
        <v>907.48</v>
      </c>
      <c r="G112" s="12">
        <f t="shared" si="5"/>
        <v>907.48</v>
      </c>
    </row>
    <row r="113" spans="1:7" x14ac:dyDescent="0.3">
      <c r="A113" s="13"/>
      <c r="B113" s="13"/>
      <c r="C113" s="13"/>
      <c r="D113" s="19" t="s">
        <v>213</v>
      </c>
      <c r="E113" s="14">
        <v>1</v>
      </c>
      <c r="F113" s="9">
        <f>SUM(G103:G112)</f>
        <v>29845.62</v>
      </c>
      <c r="G113" s="9">
        <f>ROUND(F113*E113,2)</f>
        <v>29845.62</v>
      </c>
    </row>
    <row r="114" spans="1:7" ht="0.9" customHeight="1" x14ac:dyDescent="0.3">
      <c r="A114" s="15"/>
      <c r="B114" s="15"/>
      <c r="C114" s="15"/>
      <c r="D114" s="20"/>
      <c r="E114" s="15"/>
      <c r="F114" s="15"/>
      <c r="G114" s="15"/>
    </row>
    <row r="115" spans="1:7" x14ac:dyDescent="0.3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11833.22</v>
      </c>
      <c r="G115" s="9">
        <f>G124</f>
        <v>11833.22</v>
      </c>
    </row>
    <row r="116" spans="1:7" x14ac:dyDescent="0.3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29">
        <v>1032.79</v>
      </c>
      <c r="G116" s="12">
        <f t="shared" ref="G116:G123" si="6">ROUND(E116*F116,2)</f>
        <v>1032.79</v>
      </c>
    </row>
    <row r="117" spans="1:7" x14ac:dyDescent="0.3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29">
        <v>26.47</v>
      </c>
      <c r="G117" s="12">
        <f t="shared" si="6"/>
        <v>736.66</v>
      </c>
    </row>
    <row r="118" spans="1:7" x14ac:dyDescent="0.3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29">
        <v>27.39</v>
      </c>
      <c r="G118" s="12">
        <f t="shared" si="6"/>
        <v>246.51</v>
      </c>
    </row>
    <row r="119" spans="1:7" x14ac:dyDescent="0.3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29">
        <v>32.07</v>
      </c>
      <c r="G119" s="12">
        <f t="shared" si="6"/>
        <v>96.21</v>
      </c>
    </row>
    <row r="120" spans="1:7" x14ac:dyDescent="0.3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29">
        <v>5046.91</v>
      </c>
      <c r="G120" s="12">
        <f t="shared" si="6"/>
        <v>5046.91</v>
      </c>
    </row>
    <row r="121" spans="1:7" x14ac:dyDescent="0.3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29">
        <v>2073.31</v>
      </c>
      <c r="G121" s="12">
        <f t="shared" si="6"/>
        <v>2073.31</v>
      </c>
    </row>
    <row r="122" spans="1:7" x14ac:dyDescent="0.3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29">
        <v>2073.31</v>
      </c>
      <c r="G122" s="12">
        <f t="shared" si="6"/>
        <v>2073.31</v>
      </c>
    </row>
    <row r="123" spans="1:7" x14ac:dyDescent="0.3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29">
        <v>65.94</v>
      </c>
      <c r="G123" s="12">
        <f t="shared" si="6"/>
        <v>527.52</v>
      </c>
    </row>
    <row r="124" spans="1:7" x14ac:dyDescent="0.3">
      <c r="A124" s="13"/>
      <c r="B124" s="13"/>
      <c r="C124" s="13"/>
      <c r="D124" s="19" t="s">
        <v>232</v>
      </c>
      <c r="E124" s="14">
        <v>1</v>
      </c>
      <c r="F124" s="9">
        <f>SUM(G116:G123)</f>
        <v>11833.22</v>
      </c>
      <c r="G124" s="9">
        <f>ROUND(F124*E124,2)</f>
        <v>11833.22</v>
      </c>
    </row>
    <row r="125" spans="1:7" ht="0.9" customHeight="1" x14ac:dyDescent="0.3">
      <c r="A125" s="15"/>
      <c r="B125" s="15"/>
      <c r="C125" s="15"/>
      <c r="D125" s="20"/>
      <c r="E125" s="15"/>
      <c r="F125" s="15"/>
      <c r="G125" s="15"/>
    </row>
    <row r="126" spans="1:7" x14ac:dyDescent="0.3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2277.2800000000002</v>
      </c>
      <c r="G126" s="9">
        <f>G133</f>
        <v>2277.2800000000002</v>
      </c>
    </row>
    <row r="127" spans="1:7" x14ac:dyDescent="0.3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30">
        <v>37.15</v>
      </c>
      <c r="G127" s="12">
        <f t="shared" ref="G127:G132" si="7">ROUND(E127*F127,2)</f>
        <v>74.3</v>
      </c>
    </row>
    <row r="128" spans="1:7" x14ac:dyDescent="0.3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30">
        <v>46.63</v>
      </c>
      <c r="G128" s="12">
        <f t="shared" si="7"/>
        <v>46.63</v>
      </c>
    </row>
    <row r="129" spans="1:7" x14ac:dyDescent="0.3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30">
        <v>126.22</v>
      </c>
      <c r="G129" s="12">
        <f t="shared" si="7"/>
        <v>378.66</v>
      </c>
    </row>
    <row r="130" spans="1:7" x14ac:dyDescent="0.3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30">
        <v>99.74</v>
      </c>
      <c r="G130" s="12">
        <f t="shared" si="7"/>
        <v>1695.58</v>
      </c>
    </row>
    <row r="131" spans="1:7" x14ac:dyDescent="0.3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30">
        <v>4.2699999999999996</v>
      </c>
      <c r="G131" s="12">
        <f t="shared" si="7"/>
        <v>12.81</v>
      </c>
    </row>
    <row r="132" spans="1:7" x14ac:dyDescent="0.3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30">
        <v>4.62</v>
      </c>
      <c r="G132" s="12">
        <f t="shared" si="7"/>
        <v>69.3</v>
      </c>
    </row>
    <row r="133" spans="1:7" x14ac:dyDescent="0.3">
      <c r="A133" s="13"/>
      <c r="B133" s="13"/>
      <c r="C133" s="13"/>
      <c r="D133" s="19" t="s">
        <v>247</v>
      </c>
      <c r="E133" s="14">
        <v>1</v>
      </c>
      <c r="F133" s="9">
        <f>SUM(G127:G132)</f>
        <v>2277.2800000000002</v>
      </c>
      <c r="G133" s="9">
        <f>ROUND(F133*E133,2)</f>
        <v>2277.2800000000002</v>
      </c>
    </row>
    <row r="134" spans="1:7" ht="0.9" customHeight="1" x14ac:dyDescent="0.3">
      <c r="A134" s="15"/>
      <c r="B134" s="15"/>
      <c r="C134" s="15"/>
      <c r="D134" s="20"/>
      <c r="E134" s="15"/>
      <c r="F134" s="15"/>
      <c r="G134" s="15"/>
    </row>
    <row r="135" spans="1:7" x14ac:dyDescent="0.3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50711.539999999994</v>
      </c>
      <c r="G135" s="9">
        <f>G151</f>
        <v>50711.54</v>
      </c>
    </row>
    <row r="136" spans="1:7" x14ac:dyDescent="0.3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31">
        <v>25</v>
      </c>
      <c r="G136" s="12">
        <f t="shared" ref="G136:G150" si="8">ROUND(E136*F136,2)</f>
        <v>5490</v>
      </c>
    </row>
    <row r="137" spans="1:7" x14ac:dyDescent="0.3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31">
        <v>78.739999999999995</v>
      </c>
      <c r="G137" s="12">
        <f t="shared" si="8"/>
        <v>17291.3</v>
      </c>
    </row>
    <row r="138" spans="1:7" x14ac:dyDescent="0.3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31">
        <v>55.78</v>
      </c>
      <c r="G138" s="12">
        <f t="shared" si="8"/>
        <v>962.21</v>
      </c>
    </row>
    <row r="139" spans="1:7" x14ac:dyDescent="0.3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31">
        <v>62.3</v>
      </c>
      <c r="G139" s="12">
        <f t="shared" si="8"/>
        <v>3457.03</v>
      </c>
    </row>
    <row r="140" spans="1:7" x14ac:dyDescent="0.3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31">
        <v>18.62</v>
      </c>
      <c r="G140" s="12">
        <f t="shared" si="8"/>
        <v>558.6</v>
      </c>
    </row>
    <row r="141" spans="1:7" x14ac:dyDescent="0.3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31">
        <v>28.37</v>
      </c>
      <c r="G141" s="12">
        <f t="shared" si="8"/>
        <v>834.93</v>
      </c>
    </row>
    <row r="142" spans="1:7" x14ac:dyDescent="0.3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31">
        <v>54.06</v>
      </c>
      <c r="G142" s="12">
        <f t="shared" si="8"/>
        <v>11652.09</v>
      </c>
    </row>
    <row r="143" spans="1:7" x14ac:dyDescent="0.3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31">
        <v>37.090000000000003</v>
      </c>
      <c r="G143" s="12">
        <f t="shared" si="8"/>
        <v>729.56</v>
      </c>
    </row>
    <row r="144" spans="1:7" x14ac:dyDescent="0.3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31">
        <v>74.47</v>
      </c>
      <c r="G144" s="12">
        <f t="shared" si="8"/>
        <v>297.88</v>
      </c>
    </row>
    <row r="145" spans="1:7" x14ac:dyDescent="0.3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31">
        <v>92.41</v>
      </c>
      <c r="G145" s="12">
        <f t="shared" si="8"/>
        <v>2995.01</v>
      </c>
    </row>
    <row r="146" spans="1:7" x14ac:dyDescent="0.3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31">
        <v>154.71</v>
      </c>
      <c r="G146" s="12">
        <f t="shared" si="8"/>
        <v>804.49</v>
      </c>
    </row>
    <row r="147" spans="1:7" x14ac:dyDescent="0.3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31">
        <v>215.52</v>
      </c>
      <c r="G147" s="12">
        <f t="shared" si="8"/>
        <v>116.38</v>
      </c>
    </row>
    <row r="148" spans="1:7" x14ac:dyDescent="0.3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31">
        <v>356.89</v>
      </c>
      <c r="G148" s="12">
        <f t="shared" si="8"/>
        <v>1798.73</v>
      </c>
    </row>
    <row r="149" spans="1:7" x14ac:dyDescent="0.3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31">
        <v>42.7</v>
      </c>
      <c r="G149" s="12">
        <f t="shared" si="8"/>
        <v>2557.73</v>
      </c>
    </row>
    <row r="150" spans="1:7" x14ac:dyDescent="0.3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31">
        <v>58.28</v>
      </c>
      <c r="G150" s="12">
        <f t="shared" si="8"/>
        <v>1165.5999999999999</v>
      </c>
    </row>
    <row r="151" spans="1:7" x14ac:dyDescent="0.3">
      <c r="A151" s="13"/>
      <c r="B151" s="13"/>
      <c r="C151" s="13"/>
      <c r="D151" s="19" t="s">
        <v>280</v>
      </c>
      <c r="E151" s="14">
        <v>1</v>
      </c>
      <c r="F151" s="9">
        <f>SUM(G136:G150)</f>
        <v>50711.539999999994</v>
      </c>
      <c r="G151" s="9">
        <f>ROUND(F151*E151,2)</f>
        <v>50711.54</v>
      </c>
    </row>
    <row r="152" spans="1:7" ht="0.9" customHeight="1" x14ac:dyDescent="0.3">
      <c r="A152" s="15"/>
      <c r="B152" s="15"/>
      <c r="C152" s="15"/>
      <c r="D152" s="20"/>
      <c r="E152" s="15"/>
      <c r="F152" s="15"/>
      <c r="G152" s="15"/>
    </row>
    <row r="153" spans="1:7" x14ac:dyDescent="0.3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6019.3</v>
      </c>
      <c r="G153" s="9">
        <f>G160</f>
        <v>6019.3</v>
      </c>
    </row>
    <row r="154" spans="1:7" x14ac:dyDescent="0.3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32">
        <v>495.25</v>
      </c>
      <c r="G154" s="12">
        <f t="shared" ref="G154:G159" si="9">ROUND(E154*F154,2)</f>
        <v>495.25</v>
      </c>
    </row>
    <row r="155" spans="1:7" x14ac:dyDescent="0.3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32">
        <v>743.49</v>
      </c>
      <c r="G155" s="12">
        <f t="shared" si="9"/>
        <v>743.49</v>
      </c>
    </row>
    <row r="156" spans="1:7" x14ac:dyDescent="0.3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32">
        <v>521.32000000000005</v>
      </c>
      <c r="G156" s="12">
        <f t="shared" si="9"/>
        <v>1563.96</v>
      </c>
    </row>
    <row r="157" spans="1:7" x14ac:dyDescent="0.3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32">
        <v>558.54999999999995</v>
      </c>
      <c r="G157" s="12">
        <f t="shared" si="9"/>
        <v>1117.0999999999999</v>
      </c>
    </row>
    <row r="158" spans="1:7" x14ac:dyDescent="0.3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32">
        <v>620.61</v>
      </c>
      <c r="G158" s="12">
        <f t="shared" si="9"/>
        <v>620.61</v>
      </c>
    </row>
    <row r="159" spans="1:7" x14ac:dyDescent="0.3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32">
        <v>97.94</v>
      </c>
      <c r="G159" s="12">
        <f t="shared" si="9"/>
        <v>1478.89</v>
      </c>
    </row>
    <row r="160" spans="1:7" x14ac:dyDescent="0.3">
      <c r="A160" s="13"/>
      <c r="B160" s="13"/>
      <c r="C160" s="13"/>
      <c r="D160" s="19" t="s">
        <v>295</v>
      </c>
      <c r="E160" s="14">
        <v>1</v>
      </c>
      <c r="F160" s="9">
        <f>SUM(G154:G159)</f>
        <v>6019.3</v>
      </c>
      <c r="G160" s="9">
        <f>ROUND(F160*E160,2)</f>
        <v>6019.3</v>
      </c>
    </row>
    <row r="161" spans="1:7" ht="0.9" customHeight="1" x14ac:dyDescent="0.3">
      <c r="A161" s="15"/>
      <c r="B161" s="15"/>
      <c r="C161" s="15"/>
      <c r="D161" s="20"/>
      <c r="E161" s="15"/>
      <c r="F161" s="15"/>
      <c r="G161" s="15"/>
    </row>
    <row r="162" spans="1:7" x14ac:dyDescent="0.3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25390.579999999998</v>
      </c>
      <c r="G162" s="9">
        <f>G171</f>
        <v>25390.58</v>
      </c>
    </row>
    <row r="163" spans="1:7" x14ac:dyDescent="0.3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33">
        <v>4300.21</v>
      </c>
      <c r="G163" s="12">
        <f t="shared" ref="G163:G170" si="10">ROUND(E163*F163,2)</f>
        <v>4300.21</v>
      </c>
    </row>
    <row r="164" spans="1:7" x14ac:dyDescent="0.3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33">
        <v>6853.27</v>
      </c>
      <c r="G164" s="12">
        <f t="shared" si="10"/>
        <v>6853.27</v>
      </c>
    </row>
    <row r="165" spans="1:7" x14ac:dyDescent="0.3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33">
        <v>4195.45</v>
      </c>
      <c r="G165" s="12">
        <f t="shared" si="10"/>
        <v>4195.45</v>
      </c>
    </row>
    <row r="166" spans="1:7" x14ac:dyDescent="0.3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33">
        <v>2425.38</v>
      </c>
      <c r="G166" s="12">
        <f t="shared" si="10"/>
        <v>2425.38</v>
      </c>
    </row>
    <row r="167" spans="1:7" x14ac:dyDescent="0.3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33">
        <v>2100.12</v>
      </c>
      <c r="G167" s="12">
        <f t="shared" si="10"/>
        <v>2100.12</v>
      </c>
    </row>
    <row r="168" spans="1:7" x14ac:dyDescent="0.3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33">
        <v>1922.67</v>
      </c>
      <c r="G168" s="12">
        <f t="shared" si="10"/>
        <v>1922.67</v>
      </c>
    </row>
    <row r="169" spans="1:7" x14ac:dyDescent="0.3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33">
        <v>2632.95</v>
      </c>
      <c r="G169" s="12">
        <f t="shared" si="10"/>
        <v>2632.95</v>
      </c>
    </row>
    <row r="170" spans="1:7" x14ac:dyDescent="0.3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33">
        <v>960.53</v>
      </c>
      <c r="G170" s="12">
        <f t="shared" si="10"/>
        <v>960.53</v>
      </c>
    </row>
    <row r="171" spans="1:7" x14ac:dyDescent="0.3">
      <c r="A171" s="13"/>
      <c r="B171" s="13"/>
      <c r="C171" s="13"/>
      <c r="D171" s="19" t="s">
        <v>314</v>
      </c>
      <c r="E171" s="14">
        <v>1</v>
      </c>
      <c r="F171" s="9">
        <f>SUM(G163:G170)</f>
        <v>25390.579999999998</v>
      </c>
      <c r="G171" s="9">
        <f>ROUND(F171*E171,2)</f>
        <v>25390.58</v>
      </c>
    </row>
    <row r="172" spans="1:7" ht="0.9" customHeight="1" x14ac:dyDescent="0.3">
      <c r="A172" s="15"/>
      <c r="B172" s="15"/>
      <c r="C172" s="15"/>
      <c r="D172" s="20"/>
      <c r="E172" s="15"/>
      <c r="F172" s="15"/>
      <c r="G172" s="15"/>
    </row>
    <row r="173" spans="1:7" x14ac:dyDescent="0.3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9124.43</v>
      </c>
      <c r="G173" s="9">
        <f>G176</f>
        <v>9124.43</v>
      </c>
    </row>
    <row r="174" spans="1:7" x14ac:dyDescent="0.3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34">
        <v>6806.09</v>
      </c>
      <c r="G174" s="12">
        <f>ROUND(E174*F174,2)</f>
        <v>6806.09</v>
      </c>
    </row>
    <row r="175" spans="1:7" x14ac:dyDescent="0.3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34">
        <v>2318.34</v>
      </c>
      <c r="G175" s="12">
        <f>ROUND(E175*F175,2)</f>
        <v>2318.34</v>
      </c>
    </row>
    <row r="176" spans="1:7" x14ac:dyDescent="0.3">
      <c r="A176" s="13"/>
      <c r="B176" s="13"/>
      <c r="C176" s="13"/>
      <c r="D176" s="19" t="s">
        <v>321</v>
      </c>
      <c r="E176" s="14">
        <v>1</v>
      </c>
      <c r="F176" s="9">
        <f>SUM(G174:G175)</f>
        <v>9124.43</v>
      </c>
      <c r="G176" s="9">
        <f>ROUND(F176*E176,2)</f>
        <v>9124.43</v>
      </c>
    </row>
    <row r="177" spans="1:7" ht="0.9" customHeight="1" x14ac:dyDescent="0.3">
      <c r="A177" s="15"/>
      <c r="B177" s="15"/>
      <c r="C177" s="15"/>
      <c r="D177" s="20"/>
      <c r="E177" s="15"/>
      <c r="F177" s="15"/>
      <c r="G177" s="15"/>
    </row>
    <row r="178" spans="1:7" x14ac:dyDescent="0.3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6919.49</v>
      </c>
      <c r="G178" s="9">
        <f>G182</f>
        <v>6919.49</v>
      </c>
    </row>
    <row r="179" spans="1:7" x14ac:dyDescent="0.3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35">
        <v>8.39</v>
      </c>
      <c r="G179" s="12">
        <f>ROUND(E179*F179,2)</f>
        <v>3500.73</v>
      </c>
    </row>
    <row r="180" spans="1:7" x14ac:dyDescent="0.3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35">
        <v>8.39</v>
      </c>
      <c r="G180" s="12">
        <f>ROUND(E180*F180,2)</f>
        <v>1678</v>
      </c>
    </row>
    <row r="181" spans="1:7" x14ac:dyDescent="0.3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35">
        <v>25.17</v>
      </c>
      <c r="G181" s="12">
        <f>ROUND(E181*F181,2)</f>
        <v>1740.76</v>
      </c>
    </row>
    <row r="182" spans="1:7" x14ac:dyDescent="0.3">
      <c r="A182" s="13"/>
      <c r="B182" s="13"/>
      <c r="C182" s="13"/>
      <c r="D182" s="19" t="s">
        <v>330</v>
      </c>
      <c r="E182" s="14">
        <v>1</v>
      </c>
      <c r="F182" s="9">
        <f>SUM(G179:G181)</f>
        <v>6919.49</v>
      </c>
      <c r="G182" s="9">
        <f>ROUND(F182*E182,2)</f>
        <v>6919.49</v>
      </c>
    </row>
    <row r="183" spans="1:7" ht="0.9" customHeight="1" x14ac:dyDescent="0.3">
      <c r="A183" s="15"/>
      <c r="B183" s="15"/>
      <c r="C183" s="15"/>
      <c r="D183" s="20"/>
      <c r="E183" s="15"/>
      <c r="F183" s="15"/>
      <c r="G183" s="15"/>
    </row>
    <row r="184" spans="1:7" x14ac:dyDescent="0.3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12844.419999999998</v>
      </c>
      <c r="G184" s="9">
        <f>G201</f>
        <v>12844.42</v>
      </c>
    </row>
    <row r="185" spans="1:7" x14ac:dyDescent="0.3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36">
        <v>185.77</v>
      </c>
      <c r="G185" s="12">
        <f t="shared" ref="G185:G200" si="11">ROUND(E185*F185,2)</f>
        <v>371.54</v>
      </c>
    </row>
    <row r="186" spans="1:7" x14ac:dyDescent="0.3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36">
        <v>201.24</v>
      </c>
      <c r="G186" s="12">
        <f t="shared" si="11"/>
        <v>5988.9</v>
      </c>
    </row>
    <row r="187" spans="1:7" x14ac:dyDescent="0.3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36">
        <v>1948.73</v>
      </c>
      <c r="G187" s="12">
        <f t="shared" si="11"/>
        <v>1948.73</v>
      </c>
    </row>
    <row r="188" spans="1:7" x14ac:dyDescent="0.3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36">
        <v>183.24</v>
      </c>
      <c r="G188" s="12">
        <f t="shared" si="11"/>
        <v>366.48</v>
      </c>
    </row>
    <row r="189" spans="1:7" x14ac:dyDescent="0.3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36">
        <v>116.66</v>
      </c>
      <c r="G189" s="12">
        <f t="shared" si="11"/>
        <v>233.32</v>
      </c>
    </row>
    <row r="190" spans="1:7" x14ac:dyDescent="0.3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36">
        <v>102.93</v>
      </c>
      <c r="G190" s="12">
        <f t="shared" si="11"/>
        <v>205.86</v>
      </c>
    </row>
    <row r="191" spans="1:7" x14ac:dyDescent="0.3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36">
        <v>24.02</v>
      </c>
      <c r="G191" s="12">
        <f t="shared" si="11"/>
        <v>1011.24</v>
      </c>
    </row>
    <row r="192" spans="1:7" x14ac:dyDescent="0.3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36">
        <v>29.06</v>
      </c>
      <c r="G192" s="12">
        <f t="shared" si="11"/>
        <v>29.06</v>
      </c>
    </row>
    <row r="193" spans="1:7" x14ac:dyDescent="0.3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36">
        <v>0</v>
      </c>
      <c r="G193" s="12">
        <f t="shared" si="11"/>
        <v>0</v>
      </c>
    </row>
    <row r="194" spans="1:7" x14ac:dyDescent="0.3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36">
        <v>0</v>
      </c>
      <c r="G194" s="12">
        <f t="shared" si="11"/>
        <v>0</v>
      </c>
    </row>
    <row r="195" spans="1:7" x14ac:dyDescent="0.3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36">
        <v>0</v>
      </c>
      <c r="G195" s="12">
        <f t="shared" si="11"/>
        <v>0</v>
      </c>
    </row>
    <row r="196" spans="1:7" x14ac:dyDescent="0.3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36">
        <v>327.68</v>
      </c>
      <c r="G196" s="12">
        <f t="shared" si="11"/>
        <v>983.04</v>
      </c>
    </row>
    <row r="197" spans="1:7" x14ac:dyDescent="0.3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36">
        <v>45.13</v>
      </c>
      <c r="G197" s="12">
        <f t="shared" si="11"/>
        <v>1077.25</v>
      </c>
    </row>
    <row r="198" spans="1:7" x14ac:dyDescent="0.3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36">
        <v>62.9</v>
      </c>
      <c r="G198" s="12">
        <f t="shared" si="11"/>
        <v>629</v>
      </c>
    </row>
    <row r="199" spans="1:7" x14ac:dyDescent="0.3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36">
        <v>0</v>
      </c>
      <c r="G199" s="12">
        <f t="shared" si="11"/>
        <v>0</v>
      </c>
    </row>
    <row r="200" spans="1:7" x14ac:dyDescent="0.3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36">
        <v>0</v>
      </c>
      <c r="G200" s="12">
        <f t="shared" si="11"/>
        <v>0</v>
      </c>
    </row>
    <row r="201" spans="1:7" x14ac:dyDescent="0.3">
      <c r="A201" s="13"/>
      <c r="B201" s="13"/>
      <c r="C201" s="13"/>
      <c r="D201" s="19" t="s">
        <v>365</v>
      </c>
      <c r="E201" s="14">
        <v>1</v>
      </c>
      <c r="F201" s="9">
        <f>SUM(G185:G200)</f>
        <v>12844.419999999998</v>
      </c>
      <c r="G201" s="9">
        <f>ROUND(F201*E201,2)</f>
        <v>12844.42</v>
      </c>
    </row>
    <row r="202" spans="1:7" ht="0.9" customHeight="1" x14ac:dyDescent="0.3">
      <c r="A202" s="15"/>
      <c r="B202" s="15"/>
      <c r="C202" s="15"/>
      <c r="D202" s="20"/>
      <c r="E202" s="15"/>
      <c r="F202" s="15"/>
      <c r="G202" s="15"/>
    </row>
    <row r="203" spans="1:7" x14ac:dyDescent="0.3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398.15999999999997</v>
      </c>
      <c r="G203" s="9">
        <f>G207</f>
        <v>398.16</v>
      </c>
    </row>
    <row r="204" spans="1:7" x14ac:dyDescent="0.3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37">
        <v>132.72</v>
      </c>
      <c r="G204" s="12">
        <f>ROUND(E204*F204,2)</f>
        <v>132.72</v>
      </c>
    </row>
    <row r="205" spans="1:7" x14ac:dyDescent="0.3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37">
        <v>132.72</v>
      </c>
      <c r="G205" s="12">
        <f>ROUND(E205*F205,2)</f>
        <v>132.72</v>
      </c>
    </row>
    <row r="206" spans="1:7" x14ac:dyDescent="0.3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37">
        <v>132.72</v>
      </c>
      <c r="G206" s="12">
        <f>ROUND(E206*F206,2)</f>
        <v>132.72</v>
      </c>
    </row>
    <row r="207" spans="1:7" x14ac:dyDescent="0.3">
      <c r="A207" s="13"/>
      <c r="B207" s="13"/>
      <c r="C207" s="13"/>
      <c r="D207" s="19" t="s">
        <v>374</v>
      </c>
      <c r="E207" s="14">
        <v>1</v>
      </c>
      <c r="F207" s="9">
        <f>SUM(G204:G206)</f>
        <v>398.15999999999997</v>
      </c>
      <c r="G207" s="9">
        <f>ROUND(F207*E207,2)</f>
        <v>398.16</v>
      </c>
    </row>
    <row r="208" spans="1:7" ht="0.9" customHeight="1" x14ac:dyDescent="0.3">
      <c r="A208" s="15"/>
      <c r="B208" s="15"/>
      <c r="C208" s="15"/>
      <c r="D208" s="20"/>
      <c r="E208" s="15"/>
      <c r="F208" s="15"/>
      <c r="G208" s="15"/>
    </row>
    <row r="209" spans="1:7" x14ac:dyDescent="0.3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4772.37</v>
      </c>
      <c r="G209" s="9">
        <f>G211</f>
        <v>4772.37</v>
      </c>
    </row>
    <row r="210" spans="1:7" x14ac:dyDescent="0.3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38">
        <v>4772.37</v>
      </c>
      <c r="G210" s="12">
        <f>ROUND(E210*F210,2)</f>
        <v>4772.37</v>
      </c>
    </row>
    <row r="211" spans="1:7" x14ac:dyDescent="0.3">
      <c r="A211" s="13"/>
      <c r="B211" s="13"/>
      <c r="C211" s="13"/>
      <c r="D211" s="19" t="s">
        <v>379</v>
      </c>
      <c r="E211" s="14">
        <v>1</v>
      </c>
      <c r="F211" s="9">
        <f>G210</f>
        <v>4772.37</v>
      </c>
      <c r="G211" s="9">
        <f>ROUND(F211*E211,2)</f>
        <v>4772.37</v>
      </c>
    </row>
    <row r="212" spans="1:7" ht="0.9" customHeight="1" x14ac:dyDescent="0.3">
      <c r="A212" s="15"/>
      <c r="B212" s="15"/>
      <c r="C212" s="15"/>
      <c r="D212" s="20"/>
      <c r="E212" s="15"/>
      <c r="F212" s="15"/>
      <c r="G212" s="15"/>
    </row>
    <row r="213" spans="1:7" x14ac:dyDescent="0.3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3676.7400000000007</v>
      </c>
      <c r="G213" s="9">
        <f>G218</f>
        <v>3676.74</v>
      </c>
    </row>
    <row r="214" spans="1:7" x14ac:dyDescent="0.3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39">
        <v>2206.0500000000002</v>
      </c>
      <c r="G214" s="12">
        <f>ROUND(E214*F214,2)</f>
        <v>2206.0500000000002</v>
      </c>
    </row>
    <row r="215" spans="1:7" x14ac:dyDescent="0.3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39">
        <v>735.34</v>
      </c>
      <c r="G215" s="12">
        <f>ROUND(E215*F215,2)</f>
        <v>735.34</v>
      </c>
    </row>
    <row r="216" spans="1:7" x14ac:dyDescent="0.3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39">
        <v>551.51</v>
      </c>
      <c r="G216" s="12">
        <f>ROUND(E216*F216,2)</f>
        <v>551.51</v>
      </c>
    </row>
    <row r="217" spans="1:7" x14ac:dyDescent="0.3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39">
        <v>183.84</v>
      </c>
      <c r="G217" s="12">
        <f>ROUND(E217*F217,2)</f>
        <v>183.84</v>
      </c>
    </row>
    <row r="218" spans="1:7" x14ac:dyDescent="0.3">
      <c r="A218" s="13"/>
      <c r="B218" s="13"/>
      <c r="C218" s="13"/>
      <c r="D218" s="19" t="s">
        <v>390</v>
      </c>
      <c r="E218" s="14">
        <v>1</v>
      </c>
      <c r="F218" s="9">
        <f>SUM(G214:G217)</f>
        <v>3676.7400000000007</v>
      </c>
      <c r="G218" s="9">
        <f>ROUND(F218*E218,2)</f>
        <v>3676.74</v>
      </c>
    </row>
    <row r="219" spans="1:7" ht="0.9" customHeight="1" x14ac:dyDescent="0.3">
      <c r="A219" s="15"/>
      <c r="B219" s="15"/>
      <c r="C219" s="15"/>
      <c r="D219" s="20"/>
      <c r="E219" s="15"/>
      <c r="F219" s="15"/>
      <c r="G219" s="15"/>
    </row>
    <row r="220" spans="1:7" x14ac:dyDescent="0.3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243342.16999999998</v>
      </c>
      <c r="G220" s="9">
        <f>ROUND(F220*E220,2)</f>
        <v>243342.17</v>
      </c>
    </row>
    <row r="221" spans="1:7" x14ac:dyDescent="0.3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981CF77D777045A9026C8C966B70D1" ma:contentTypeVersion="14" ma:contentTypeDescription="Crear nuevo documento." ma:contentTypeScope="" ma:versionID="be8fb1af4a7ed75636b46075dc7b905c">
  <xsd:schema xmlns:xsd="http://www.w3.org/2001/XMLSchema" xmlns:xs="http://www.w3.org/2001/XMLSchema" xmlns:p="http://schemas.microsoft.com/office/2006/metadata/properties" xmlns:ns2="a0df2bef-cea7-4794-a8d5-0169c68835be" xmlns:ns3="a0e32d63-5ef6-47f5-a72b-7fb582acfee9" targetNamespace="http://schemas.microsoft.com/office/2006/metadata/properties" ma:root="true" ma:fieldsID="fe2c616e3761a59bfa7f5676386072cc" ns2:_="" ns3:_="">
    <xsd:import namespace="a0df2bef-cea7-4794-a8d5-0169c68835be"/>
    <xsd:import namespace="a0e32d63-5ef6-47f5-a72b-7fb582acf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f2bef-cea7-4794-a8d5-0169c6883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880d63d2-8451-4b65-bc0b-1d1c7fed98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32d63-5ef6-47f5-a72b-7fb582acfee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919a2bc-7310-46da-84b0-459071a638e9}" ma:internalName="TaxCatchAll" ma:showField="CatchAllData" ma:web="a0e32d63-5ef6-47f5-a72b-7fb582acfe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32d63-5ef6-47f5-a72b-7fb582acfee9" xsi:nil="true"/>
    <lcf76f155ced4ddcb4097134ff3c332f xmlns="a0df2bef-cea7-4794-a8d5-0169c68835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D838F5-B8A4-4A3A-A0F9-929000F71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f2bef-cea7-4794-a8d5-0169c68835be"/>
    <ds:schemaRef ds:uri="a0e32d63-5ef6-47f5-a72b-7fb582ac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7E21F5-C18E-4B57-BFE9-66F9183DA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1C06E-201E-4757-B476-18959777A043}">
  <ds:schemaRefs>
    <ds:schemaRef ds:uri="http://schemas.microsoft.com/office/2006/metadata/properties"/>
    <ds:schemaRef ds:uri="http://schemas.microsoft.com/office/infopath/2007/PartnerControls"/>
    <ds:schemaRef ds:uri="a0e32d63-5ef6-47f5-a72b-7fb582acfee9"/>
    <ds:schemaRef ds:uri="a0df2bef-cea7-4794-a8d5-0169c68835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MANUEL FUENTES HIDALGO</cp:lastModifiedBy>
  <dcterms:created xsi:type="dcterms:W3CDTF">2026-05-22T12:40:07Z</dcterms:created>
  <dcterms:modified xsi:type="dcterms:W3CDTF">2026-06-02T16:13:54Z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0x01010032981CF77D777045A9026C8C966B70D1</vt:lpwstr>
  </property>
  <property fmtid="{D5CDD505-2E9C-101B-9397-08002B2CF9AE}" pid="3" name="MediaServiceImageTags">
    <vt:lpwstr/>
  </property>
</Properties>
</file>